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taff_SG\Personale_Relazioni_Sindacali\Gestione\gestione presenze\_GESTIONE PRESENZE dal 2015\ASSENTEISMO\ASSENTEISMO_BRUNETTA_ANNO 2024\Assenteismo da pubblicare\"/>
    </mc:Choice>
  </mc:AlternateContent>
  <xr:revisionPtr revIDLastSave="0" documentId="13_ncr:1_{9D6D907B-EBD0-4B0B-97B9-AC5EF9BD3AE1}" xr6:coauthVersionLast="47" xr6:coauthVersionMax="47" xr10:uidLastSave="{00000000-0000-0000-0000-000000000000}"/>
  <bookViews>
    <workbookView xWindow="-108" yWindow="-108" windowWidth="18648" windowHeight="10128" xr2:uid="{414B7022-6F78-4FF6-862F-CE44A9DB31CC}"/>
  </bookViews>
  <sheets>
    <sheet name="1° trimestre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E35" i="1"/>
  <c r="D35" i="1"/>
  <c r="C35" i="1"/>
  <c r="S34" i="1"/>
  <c r="F33" i="1"/>
  <c r="E33" i="1"/>
  <c r="D33" i="1"/>
  <c r="C33" i="1"/>
  <c r="S32" i="1"/>
  <c r="S31" i="1"/>
  <c r="S30" i="1"/>
  <c r="F28" i="1"/>
  <c r="E28" i="1"/>
  <c r="D28" i="1"/>
  <c r="C28" i="1"/>
  <c r="S27" i="1"/>
  <c r="F26" i="1"/>
  <c r="E26" i="1"/>
  <c r="D26" i="1"/>
  <c r="C26" i="1"/>
  <c r="S25" i="1"/>
  <c r="S24" i="1"/>
  <c r="S23" i="1"/>
  <c r="F21" i="1"/>
  <c r="E21" i="1"/>
  <c r="D21" i="1"/>
  <c r="C21" i="1"/>
  <c r="S20" i="1"/>
  <c r="F19" i="1"/>
  <c r="E19" i="1"/>
  <c r="D19" i="1"/>
  <c r="C19" i="1"/>
  <c r="S18" i="1"/>
  <c r="S17" i="1"/>
  <c r="S16" i="1"/>
  <c r="F14" i="1"/>
  <c r="E14" i="1"/>
  <c r="D14" i="1"/>
  <c r="C14" i="1"/>
  <c r="S13" i="1"/>
  <c r="F12" i="1"/>
  <c r="E12" i="1"/>
  <c r="D12" i="1"/>
  <c r="C12" i="1"/>
  <c r="S11" i="1"/>
  <c r="S10" i="1"/>
  <c r="S9" i="1"/>
  <c r="F7" i="1"/>
  <c r="E7" i="1"/>
  <c r="D7" i="1"/>
  <c r="C7" i="1"/>
  <c r="S6" i="1"/>
  <c r="F5" i="1"/>
  <c r="E5" i="1"/>
  <c r="D5" i="1"/>
  <c r="C5" i="1"/>
  <c r="S4" i="1"/>
  <c r="S3" i="1"/>
  <c r="S2" i="1"/>
  <c r="S7" i="1" l="1"/>
  <c r="S5" i="1"/>
  <c r="S14" i="1"/>
  <c r="S12" i="1"/>
  <c r="S21" i="1"/>
  <c r="S19" i="1"/>
  <c r="S28" i="1"/>
  <c r="S26" i="1"/>
  <c r="S35" i="1"/>
  <c r="S33" i="1"/>
</calcChain>
</file>

<file path=xl/sharedStrings.xml><?xml version="1.0" encoding="utf-8"?>
<sst xmlns="http://schemas.openxmlformats.org/spreadsheetml/2006/main" count="79" uniqueCount="31">
  <si>
    <t>TASSI DI ASSENZA E ASSENTEISMO NETTO DEL PERSONALE DIPENDENTE 
DIVISO PER AREE DIRIGENZIALI (compresi i Dirigenti) - 2024</t>
  </si>
  <si>
    <t xml:space="preserve"> </t>
  </si>
  <si>
    <t>Gennaio
2024</t>
  </si>
  <si>
    <t>Febbraio
2024</t>
  </si>
  <si>
    <t>Marzo
2024</t>
  </si>
  <si>
    <t>Primo Trim
2024</t>
  </si>
  <si>
    <t>Aprile
2024</t>
  </si>
  <si>
    <t>Maggio
2024</t>
  </si>
  <si>
    <t>Giugno
2024</t>
  </si>
  <si>
    <t>Secondo Trim
2024</t>
  </si>
  <si>
    <t>Luglio
2024</t>
  </si>
  <si>
    <t>Agosto
2024</t>
  </si>
  <si>
    <t>Settembre
2024</t>
  </si>
  <si>
    <t>Terzo Trim
2024</t>
  </si>
  <si>
    <t>Ottobre
2024</t>
  </si>
  <si>
    <t>Novembre
2024</t>
  </si>
  <si>
    <t>Dicembre
2024</t>
  </si>
  <si>
    <t>Quarto Trim
2024</t>
  </si>
  <si>
    <t>Totale
2024</t>
  </si>
  <si>
    <t>CAMERA DI COMMERCIO DI TORINO</t>
  </si>
  <si>
    <t>NUMERO UNITA' DI PERSONALE</t>
  </si>
  <si>
    <t/>
  </si>
  <si>
    <t>A) TOTALE COMPLESSIVO DEI GIORNI DI ASSENZA (sono ricompresi tutti i giorni di assenza a qualsiasi titolo: per ferie, permessi, aspettativa, congedo matern. obbligatorio, ecc.)</t>
  </si>
  <si>
    <t>B) GIORNI LAVORATIVI COMPLESSIVI (il calcolo tiene conto del personale a part-time verticale)</t>
  </si>
  <si>
    <t>TASSO DI ASSENZA  (A/B)</t>
  </si>
  <si>
    <t>C) GIORNI DI ASSENZA NETTI  - ASSENTEISMO (sono esclusi i giorni di assenza per ferie e congedo obbligatorio)</t>
  </si>
  <si>
    <t>TASSO DI ASSENTEISMO NETTO (C/B)</t>
  </si>
  <si>
    <t xml:space="preserve">Area Organizzativa:
UFFICI DI STAFF AL SEGRETARIO GENERALE        </t>
  </si>
  <si>
    <t xml:space="preserve">Area Organizzativa:
RISORSE FINANZIARIE E PROVVEDITORATO            </t>
  </si>
  <si>
    <t>Area Organizzativa:
SVILUPPO DEL TERRITORIO E REGOLAZIONE DEL MERCATO</t>
  </si>
  <si>
    <t xml:space="preserve">Area Organizzativa:
ANAGRAFE ECONOMICA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</si>
</sst>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9" fontId="1" fillId="5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44869-D290-4D36-ABB6-D07AFCA6370E}">
  <sheetPr>
    <pageSetUpPr fitToPage="1"/>
  </sheetPr>
  <dimension ref="A1:S35"/>
  <sheetViews>
    <sheetView tabSelected="1" workbookViewId="0">
      <selection activeCell="D9" sqref="D9"/>
    </sheetView>
  </sheetViews>
  <sheetFormatPr defaultRowHeight="14.4" x14ac:dyDescent="0.3"/>
  <cols>
    <col min="1" max="1" width="43.33203125" customWidth="1"/>
    <col min="2" max="2" width="66.77734375" customWidth="1"/>
    <col min="3" max="19" width="10.77734375" customWidth="1"/>
  </cols>
  <sheetData>
    <row r="1" spans="1:19" ht="45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</row>
    <row r="2" spans="1:19" x14ac:dyDescent="0.3">
      <c r="A2" s="4" t="s">
        <v>19</v>
      </c>
      <c r="B2" s="5" t="s">
        <v>20</v>
      </c>
      <c r="C2" s="5">
        <v>254</v>
      </c>
      <c r="D2" s="5">
        <v>253</v>
      </c>
      <c r="E2" s="5">
        <v>254</v>
      </c>
      <c r="F2" s="6">
        <v>761</v>
      </c>
      <c r="G2" s="5"/>
      <c r="H2" s="5"/>
      <c r="I2" s="5"/>
      <c r="J2" s="6"/>
      <c r="K2" s="5"/>
      <c r="L2" s="5"/>
      <c r="M2" s="5"/>
      <c r="N2" s="6"/>
      <c r="O2" s="5"/>
      <c r="P2" s="5"/>
      <c r="Q2" s="5"/>
      <c r="R2" s="6"/>
      <c r="S2" s="6">
        <f>F2+J2+N2+R2</f>
        <v>761</v>
      </c>
    </row>
    <row r="3" spans="1:19" ht="43.2" x14ac:dyDescent="0.3">
      <c r="A3" s="1" t="s">
        <v>21</v>
      </c>
      <c r="B3" s="5" t="s">
        <v>22</v>
      </c>
      <c r="C3" s="5">
        <v>1034</v>
      </c>
      <c r="D3" s="5">
        <v>510</v>
      </c>
      <c r="E3" s="5">
        <v>504</v>
      </c>
      <c r="F3" s="6">
        <v>2048</v>
      </c>
      <c r="G3" s="5"/>
      <c r="H3" s="5"/>
      <c r="I3" s="5"/>
      <c r="J3" s="6"/>
      <c r="K3" s="5"/>
      <c r="L3" s="5"/>
      <c r="M3" s="5"/>
      <c r="N3" s="6"/>
      <c r="O3" s="5"/>
      <c r="P3" s="5"/>
      <c r="Q3" s="5"/>
      <c r="R3" s="6"/>
      <c r="S3" s="6">
        <f>F3+J3+N3+R3</f>
        <v>2048</v>
      </c>
    </row>
    <row r="4" spans="1:19" ht="28.8" x14ac:dyDescent="0.3">
      <c r="A4" s="1" t="s">
        <v>21</v>
      </c>
      <c r="B4" s="5" t="s">
        <v>23</v>
      </c>
      <c r="C4" s="5">
        <v>5562</v>
      </c>
      <c r="D4" s="5">
        <v>5288</v>
      </c>
      <c r="E4" s="5">
        <v>5308</v>
      </c>
      <c r="F4" s="6">
        <v>16158</v>
      </c>
      <c r="G4" s="5"/>
      <c r="H4" s="5"/>
      <c r="I4" s="5"/>
      <c r="J4" s="6"/>
      <c r="K4" s="5"/>
      <c r="L4" s="5"/>
      <c r="M4" s="5"/>
      <c r="N4" s="6"/>
      <c r="O4" s="5"/>
      <c r="P4" s="5"/>
      <c r="Q4" s="5"/>
      <c r="R4" s="6"/>
      <c r="S4" s="6">
        <f t="shared" ref="S4:S6" si="0">F4+J4+N4+R4</f>
        <v>16158</v>
      </c>
    </row>
    <row r="5" spans="1:19" x14ac:dyDescent="0.3">
      <c r="A5" s="1" t="s">
        <v>21</v>
      </c>
      <c r="B5" s="7" t="s">
        <v>24</v>
      </c>
      <c r="C5" s="8">
        <f t="shared" ref="C5:F5" si="1">IF(C4&lt;&gt;0,C3/C4,0)</f>
        <v>0.18590435095289465</v>
      </c>
      <c r="D5" s="8">
        <f t="shared" si="1"/>
        <v>9.6444780635400906E-2</v>
      </c>
      <c r="E5" s="8">
        <f t="shared" si="1"/>
        <v>9.4951017332328566E-2</v>
      </c>
      <c r="F5" s="9">
        <f t="shared" si="1"/>
        <v>0.12674835994553782</v>
      </c>
      <c r="G5" s="8"/>
      <c r="H5" s="8"/>
      <c r="I5" s="8"/>
      <c r="J5" s="9"/>
      <c r="K5" s="8"/>
      <c r="L5" s="8"/>
      <c r="M5" s="8"/>
      <c r="N5" s="9"/>
      <c r="O5" s="8"/>
      <c r="P5" s="8"/>
      <c r="Q5" s="8"/>
      <c r="R5" s="9"/>
      <c r="S5" s="9">
        <f>IF(S4&lt;&gt;0,S3/S4,0)</f>
        <v>0.12674835994553782</v>
      </c>
    </row>
    <row r="6" spans="1:19" ht="28.8" x14ac:dyDescent="0.3">
      <c r="A6" s="1" t="s">
        <v>21</v>
      </c>
      <c r="B6" s="5" t="s">
        <v>25</v>
      </c>
      <c r="C6" s="5">
        <v>303</v>
      </c>
      <c r="D6" s="5">
        <v>268</v>
      </c>
      <c r="E6" s="5">
        <v>250</v>
      </c>
      <c r="F6" s="6">
        <v>821</v>
      </c>
      <c r="G6" s="5"/>
      <c r="H6" s="5"/>
      <c r="I6" s="5"/>
      <c r="J6" s="6"/>
      <c r="K6" s="5"/>
      <c r="L6" s="5"/>
      <c r="M6" s="5"/>
      <c r="N6" s="6"/>
      <c r="O6" s="5"/>
      <c r="P6" s="5"/>
      <c r="Q6" s="5"/>
      <c r="R6" s="6"/>
      <c r="S6" s="6">
        <f t="shared" si="0"/>
        <v>821</v>
      </c>
    </row>
    <row r="7" spans="1:19" x14ac:dyDescent="0.3">
      <c r="A7" s="1" t="s">
        <v>21</v>
      </c>
      <c r="B7" s="7" t="s">
        <v>26</v>
      </c>
      <c r="C7" s="8">
        <f t="shared" ref="C7:E7" si="2">IF(C4&lt;&gt;0,C6/C4,0)</f>
        <v>5.447680690399137E-2</v>
      </c>
      <c r="D7" s="8">
        <f t="shared" si="2"/>
        <v>5.0680786686838127E-2</v>
      </c>
      <c r="E7" s="8">
        <f t="shared" si="2"/>
        <v>4.7098718914845517E-2</v>
      </c>
      <c r="F7" s="9">
        <f>IF(F4&lt;&gt;0,F6/F4,0)</f>
        <v>5.0810743903948512E-2</v>
      </c>
      <c r="G7" s="8"/>
      <c r="H7" s="8"/>
      <c r="I7" s="8"/>
      <c r="J7" s="9"/>
      <c r="K7" s="8"/>
      <c r="L7" s="8"/>
      <c r="M7" s="8"/>
      <c r="N7" s="9"/>
      <c r="O7" s="8"/>
      <c r="P7" s="8"/>
      <c r="Q7" s="8"/>
      <c r="R7" s="9"/>
      <c r="S7" s="9">
        <f>IF(S4&lt;&gt;0,S6/S4,0)</f>
        <v>5.0810743903948512E-2</v>
      </c>
    </row>
    <row r="9" spans="1:19" ht="14.4" customHeight="1" x14ac:dyDescent="0.3">
      <c r="A9" s="4" t="s">
        <v>27</v>
      </c>
      <c r="B9" s="5" t="s">
        <v>20</v>
      </c>
      <c r="C9" s="5">
        <v>26</v>
      </c>
      <c r="D9" s="5">
        <v>26</v>
      </c>
      <c r="E9" s="5">
        <v>26</v>
      </c>
      <c r="F9" s="6">
        <v>78</v>
      </c>
      <c r="G9" s="5"/>
      <c r="H9" s="5"/>
      <c r="I9" s="5"/>
      <c r="J9" s="6"/>
      <c r="K9" s="5"/>
      <c r="L9" s="5"/>
      <c r="M9" s="5"/>
      <c r="N9" s="6"/>
      <c r="O9" s="5"/>
      <c r="P9" s="5"/>
      <c r="Q9" s="5"/>
      <c r="R9" s="6"/>
      <c r="S9" s="6">
        <f>F9+J9+N9+R9</f>
        <v>78</v>
      </c>
    </row>
    <row r="10" spans="1:19" ht="43.2" x14ac:dyDescent="0.3">
      <c r="A10" s="1" t="s">
        <v>21</v>
      </c>
      <c r="B10" s="5" t="s">
        <v>22</v>
      </c>
      <c r="C10" s="5">
        <v>124</v>
      </c>
      <c r="D10" s="5">
        <v>52</v>
      </c>
      <c r="E10" s="5">
        <v>59</v>
      </c>
      <c r="F10" s="6">
        <v>235</v>
      </c>
      <c r="G10" s="5"/>
      <c r="H10" s="5"/>
      <c r="I10" s="5"/>
      <c r="J10" s="6"/>
      <c r="K10" s="5"/>
      <c r="L10" s="5"/>
      <c r="M10" s="5"/>
      <c r="N10" s="6"/>
      <c r="O10" s="5"/>
      <c r="P10" s="5"/>
      <c r="Q10" s="5"/>
      <c r="R10" s="6"/>
      <c r="S10" s="6">
        <f>F10+J10+N10+R10</f>
        <v>235</v>
      </c>
    </row>
    <row r="11" spans="1:19" ht="28.8" x14ac:dyDescent="0.3">
      <c r="A11" s="1" t="s">
        <v>21</v>
      </c>
      <c r="B11" s="5" t="s">
        <v>23</v>
      </c>
      <c r="C11" s="5">
        <v>564</v>
      </c>
      <c r="D11" s="5">
        <v>537</v>
      </c>
      <c r="E11" s="5">
        <v>537</v>
      </c>
      <c r="F11" s="6">
        <v>1638</v>
      </c>
      <c r="G11" s="5"/>
      <c r="H11" s="5"/>
      <c r="I11" s="5"/>
      <c r="J11" s="6"/>
      <c r="K11" s="5"/>
      <c r="L11" s="5"/>
      <c r="M11" s="5"/>
      <c r="N11" s="6"/>
      <c r="O11" s="5"/>
      <c r="P11" s="5"/>
      <c r="Q11" s="5"/>
      <c r="R11" s="6"/>
      <c r="S11" s="6">
        <f t="shared" ref="S11:S13" si="3">F11+J11+N11+R11</f>
        <v>1638</v>
      </c>
    </row>
    <row r="12" spans="1:19" x14ac:dyDescent="0.3">
      <c r="A12" s="1" t="s">
        <v>21</v>
      </c>
      <c r="B12" s="7" t="s">
        <v>24</v>
      </c>
      <c r="C12" s="8">
        <f t="shared" ref="C12:F12" si="4">IF(C11&lt;&gt;0,C10/C11,0)</f>
        <v>0.21985815602836881</v>
      </c>
      <c r="D12" s="8">
        <f t="shared" si="4"/>
        <v>9.683426443202979E-2</v>
      </c>
      <c r="E12" s="8">
        <f t="shared" si="4"/>
        <v>0.10986964618249534</v>
      </c>
      <c r="F12" s="9">
        <f t="shared" si="4"/>
        <v>0.14346764346764346</v>
      </c>
      <c r="G12" s="8"/>
      <c r="H12" s="8"/>
      <c r="I12" s="8"/>
      <c r="J12" s="9"/>
      <c r="K12" s="8"/>
      <c r="L12" s="8"/>
      <c r="M12" s="8"/>
      <c r="N12" s="9"/>
      <c r="O12" s="8"/>
      <c r="P12" s="8"/>
      <c r="Q12" s="8"/>
      <c r="R12" s="9"/>
      <c r="S12" s="9">
        <f>IF(S11&lt;&gt;0,S10/S11,0)</f>
        <v>0.14346764346764346</v>
      </c>
    </row>
    <row r="13" spans="1:19" ht="28.8" x14ac:dyDescent="0.3">
      <c r="A13" s="1" t="s">
        <v>21</v>
      </c>
      <c r="B13" s="5" t="s">
        <v>25</v>
      </c>
      <c r="C13" s="5">
        <v>35</v>
      </c>
      <c r="D13" s="5">
        <v>41</v>
      </c>
      <c r="E13" s="5">
        <v>35</v>
      </c>
      <c r="F13" s="6">
        <v>111</v>
      </c>
      <c r="G13" s="5"/>
      <c r="H13" s="5"/>
      <c r="I13" s="5"/>
      <c r="J13" s="6"/>
      <c r="K13" s="5"/>
      <c r="L13" s="5"/>
      <c r="M13" s="5"/>
      <c r="N13" s="6"/>
      <c r="O13" s="5"/>
      <c r="P13" s="5"/>
      <c r="Q13" s="5"/>
      <c r="R13" s="6"/>
      <c r="S13" s="6">
        <f t="shared" si="3"/>
        <v>111</v>
      </c>
    </row>
    <row r="14" spans="1:19" x14ac:dyDescent="0.3">
      <c r="A14" s="1" t="s">
        <v>21</v>
      </c>
      <c r="B14" s="7" t="s">
        <v>26</v>
      </c>
      <c r="C14" s="8">
        <f t="shared" ref="C14:F14" si="5">IF(C11&lt;&gt;0,C13/C11,0)</f>
        <v>6.2056737588652482E-2</v>
      </c>
      <c r="D14" s="8">
        <f t="shared" si="5"/>
        <v>7.6350093109869649E-2</v>
      </c>
      <c r="E14" s="8">
        <f t="shared" si="5"/>
        <v>6.5176908752327747E-2</v>
      </c>
      <c r="F14" s="9">
        <f t="shared" si="5"/>
        <v>6.7765567765567761E-2</v>
      </c>
      <c r="G14" s="8"/>
      <c r="H14" s="8"/>
      <c r="I14" s="8"/>
      <c r="J14" s="9"/>
      <c r="K14" s="8"/>
      <c r="L14" s="8"/>
      <c r="M14" s="8"/>
      <c r="N14" s="9"/>
      <c r="O14" s="8"/>
      <c r="P14" s="8"/>
      <c r="Q14" s="8"/>
      <c r="R14" s="9"/>
      <c r="S14" s="9">
        <f>IF(S11&lt;&gt;0,S13/S11,0)</f>
        <v>6.7765567765567761E-2</v>
      </c>
    </row>
    <row r="16" spans="1:19" ht="14.4" customHeight="1" x14ac:dyDescent="0.3">
      <c r="A16" s="4" t="s">
        <v>28</v>
      </c>
      <c r="B16" s="5" t="s">
        <v>20</v>
      </c>
      <c r="C16" s="5">
        <v>68</v>
      </c>
      <c r="D16" s="5">
        <v>68</v>
      </c>
      <c r="E16" s="5">
        <v>69</v>
      </c>
      <c r="F16" s="6">
        <v>205</v>
      </c>
      <c r="G16" s="5"/>
      <c r="H16" s="5"/>
      <c r="I16" s="5"/>
      <c r="J16" s="6"/>
      <c r="K16" s="5"/>
      <c r="L16" s="5"/>
      <c r="M16" s="5"/>
      <c r="N16" s="6"/>
      <c r="O16" s="5"/>
      <c r="P16" s="5"/>
      <c r="Q16" s="5"/>
      <c r="R16" s="6"/>
      <c r="S16" s="6">
        <f>F16+J16+N16+R16</f>
        <v>205</v>
      </c>
    </row>
    <row r="17" spans="1:19" ht="43.2" x14ac:dyDescent="0.3">
      <c r="A17" s="1" t="s">
        <v>21</v>
      </c>
      <c r="B17" s="5" t="s">
        <v>22</v>
      </c>
      <c r="C17" s="5">
        <v>286</v>
      </c>
      <c r="D17" s="5">
        <v>163</v>
      </c>
      <c r="E17" s="5">
        <v>145</v>
      </c>
      <c r="F17" s="6">
        <v>594</v>
      </c>
      <c r="G17" s="5"/>
      <c r="H17" s="5"/>
      <c r="I17" s="5"/>
      <c r="J17" s="6"/>
      <c r="K17" s="5"/>
      <c r="L17" s="5"/>
      <c r="M17" s="5"/>
      <c r="N17" s="6"/>
      <c r="O17" s="5"/>
      <c r="P17" s="5"/>
      <c r="Q17" s="5"/>
      <c r="R17" s="6"/>
      <c r="S17" s="6">
        <f>F17+J17+N17+R17</f>
        <v>594</v>
      </c>
    </row>
    <row r="18" spans="1:19" ht="28.8" x14ac:dyDescent="0.3">
      <c r="A18" s="1" t="s">
        <v>21</v>
      </c>
      <c r="B18" s="5" t="s">
        <v>23</v>
      </c>
      <c r="C18" s="5">
        <v>1496</v>
      </c>
      <c r="D18" s="5">
        <v>1428</v>
      </c>
      <c r="E18" s="5">
        <v>1449</v>
      </c>
      <c r="F18" s="6">
        <v>4373</v>
      </c>
      <c r="G18" s="5"/>
      <c r="H18" s="5"/>
      <c r="I18" s="5"/>
      <c r="J18" s="6"/>
      <c r="K18" s="5"/>
      <c r="L18" s="5"/>
      <c r="M18" s="5"/>
      <c r="N18" s="6"/>
      <c r="O18" s="5"/>
      <c r="P18" s="5"/>
      <c r="Q18" s="5"/>
      <c r="R18" s="6"/>
      <c r="S18" s="6">
        <f t="shared" ref="S18:S20" si="6">F18+J18+N18+R18</f>
        <v>4373</v>
      </c>
    </row>
    <row r="19" spans="1:19" x14ac:dyDescent="0.3">
      <c r="A19" s="1" t="s">
        <v>21</v>
      </c>
      <c r="B19" s="7" t="s">
        <v>24</v>
      </c>
      <c r="C19" s="8">
        <f t="shared" ref="C19:F19" si="7">IF(C18&lt;&gt;0,C17/C18,0)</f>
        <v>0.19117647058823528</v>
      </c>
      <c r="D19" s="8">
        <f t="shared" si="7"/>
        <v>0.11414565826330532</v>
      </c>
      <c r="E19" s="8">
        <f t="shared" si="7"/>
        <v>0.10006901311249138</v>
      </c>
      <c r="F19" s="9">
        <f t="shared" si="7"/>
        <v>0.13583352389663847</v>
      </c>
      <c r="G19" s="8"/>
      <c r="H19" s="8"/>
      <c r="I19" s="8"/>
      <c r="J19" s="9"/>
      <c r="K19" s="8"/>
      <c r="L19" s="8"/>
      <c r="M19" s="8"/>
      <c r="N19" s="9"/>
      <c r="O19" s="8"/>
      <c r="P19" s="8"/>
      <c r="Q19" s="8"/>
      <c r="R19" s="9"/>
      <c r="S19" s="9">
        <f>IF(S18&lt;&gt;0,S17/S18,0)</f>
        <v>0.13583352389663847</v>
      </c>
    </row>
    <row r="20" spans="1:19" ht="28.8" x14ac:dyDescent="0.3">
      <c r="A20" s="1" t="s">
        <v>21</v>
      </c>
      <c r="B20" s="5" t="s">
        <v>25</v>
      </c>
      <c r="C20" s="5">
        <v>102</v>
      </c>
      <c r="D20" s="5">
        <v>88</v>
      </c>
      <c r="E20" s="5">
        <v>75</v>
      </c>
      <c r="F20" s="6">
        <v>265</v>
      </c>
      <c r="G20" s="5"/>
      <c r="H20" s="5"/>
      <c r="I20" s="5"/>
      <c r="J20" s="6"/>
      <c r="K20" s="5"/>
      <c r="L20" s="5"/>
      <c r="M20" s="5"/>
      <c r="N20" s="6"/>
      <c r="O20" s="5"/>
      <c r="P20" s="5"/>
      <c r="Q20" s="5"/>
      <c r="R20" s="6"/>
      <c r="S20" s="6">
        <f t="shared" si="6"/>
        <v>265</v>
      </c>
    </row>
    <row r="21" spans="1:19" x14ac:dyDescent="0.3">
      <c r="A21" s="1" t="s">
        <v>21</v>
      </c>
      <c r="B21" s="7" t="s">
        <v>26</v>
      </c>
      <c r="C21" s="8">
        <f t="shared" ref="C21:F21" si="8">IF(C18&lt;&gt;0,C20/C18,0)</f>
        <v>6.8181818181818177E-2</v>
      </c>
      <c r="D21" s="8">
        <f t="shared" si="8"/>
        <v>6.1624649859943981E-2</v>
      </c>
      <c r="E21" s="8">
        <f t="shared" si="8"/>
        <v>5.1759834368530024E-2</v>
      </c>
      <c r="F21" s="9">
        <f t="shared" si="8"/>
        <v>6.0599131031328607E-2</v>
      </c>
      <c r="G21" s="8"/>
      <c r="H21" s="8"/>
      <c r="I21" s="8"/>
      <c r="J21" s="9"/>
      <c r="K21" s="8"/>
      <c r="L21" s="8"/>
      <c r="M21" s="8"/>
      <c r="N21" s="9"/>
      <c r="O21" s="8"/>
      <c r="P21" s="8"/>
      <c r="Q21" s="8"/>
      <c r="R21" s="9"/>
      <c r="S21" s="9">
        <f>IF(S18&lt;&gt;0,S20/S18,0)</f>
        <v>6.0599131031328607E-2</v>
      </c>
    </row>
    <row r="23" spans="1:19" ht="14.4" customHeight="1" x14ac:dyDescent="0.3">
      <c r="A23" s="4" t="s">
        <v>29</v>
      </c>
      <c r="B23" s="5" t="s">
        <v>20</v>
      </c>
      <c r="C23" s="5">
        <v>71</v>
      </c>
      <c r="D23" s="5">
        <v>71</v>
      </c>
      <c r="E23" s="5">
        <v>71</v>
      </c>
      <c r="F23" s="6">
        <v>213</v>
      </c>
      <c r="G23" s="5"/>
      <c r="H23" s="5"/>
      <c r="I23" s="5"/>
      <c r="J23" s="6"/>
      <c r="K23" s="5"/>
      <c r="L23" s="5"/>
      <c r="M23" s="5"/>
      <c r="N23" s="6"/>
      <c r="O23" s="5"/>
      <c r="P23" s="5"/>
      <c r="Q23" s="5"/>
      <c r="R23" s="6"/>
      <c r="S23" s="6">
        <f>F23+J23+N23+R23</f>
        <v>213</v>
      </c>
    </row>
    <row r="24" spans="1:19" ht="43.2" x14ac:dyDescent="0.3">
      <c r="A24" s="1" t="s">
        <v>21</v>
      </c>
      <c r="B24" s="5" t="s">
        <v>22</v>
      </c>
      <c r="C24" s="5">
        <v>259</v>
      </c>
      <c r="D24" s="5">
        <v>130</v>
      </c>
      <c r="E24" s="5">
        <v>135</v>
      </c>
      <c r="F24" s="6">
        <v>524</v>
      </c>
      <c r="G24" s="5"/>
      <c r="H24" s="5"/>
      <c r="I24" s="5"/>
      <c r="J24" s="6"/>
      <c r="K24" s="5"/>
      <c r="L24" s="5"/>
      <c r="M24" s="5"/>
      <c r="N24" s="6"/>
      <c r="O24" s="5"/>
      <c r="P24" s="5"/>
      <c r="Q24" s="5"/>
      <c r="R24" s="6"/>
      <c r="S24" s="6">
        <f>F24+J24+N24+R24</f>
        <v>524</v>
      </c>
    </row>
    <row r="25" spans="1:19" ht="28.8" x14ac:dyDescent="0.3">
      <c r="A25" s="1" t="s">
        <v>21</v>
      </c>
      <c r="B25" s="5" t="s">
        <v>23</v>
      </c>
      <c r="C25" s="5">
        <v>1557</v>
      </c>
      <c r="D25" s="5">
        <v>1487</v>
      </c>
      <c r="E25" s="5">
        <v>1487</v>
      </c>
      <c r="F25" s="6">
        <v>4531</v>
      </c>
      <c r="G25" s="5"/>
      <c r="H25" s="5"/>
      <c r="I25" s="5"/>
      <c r="J25" s="6"/>
      <c r="K25" s="5"/>
      <c r="L25" s="5"/>
      <c r="M25" s="5"/>
      <c r="N25" s="6"/>
      <c r="O25" s="5"/>
      <c r="P25" s="5"/>
      <c r="Q25" s="5"/>
      <c r="R25" s="6"/>
      <c r="S25" s="6">
        <f t="shared" ref="S25:S27" si="9">F25+J25+N25+R25</f>
        <v>4531</v>
      </c>
    </row>
    <row r="26" spans="1:19" x14ac:dyDescent="0.3">
      <c r="A26" s="1" t="s">
        <v>21</v>
      </c>
      <c r="B26" s="7" t="s">
        <v>24</v>
      </c>
      <c r="C26" s="8">
        <f t="shared" ref="C26:F26" si="10">IF(C25&lt;&gt;0,C24/C25,0)</f>
        <v>0.16634553628773283</v>
      </c>
      <c r="D26" s="8">
        <f t="shared" si="10"/>
        <v>8.7424344317417621E-2</v>
      </c>
      <c r="E26" s="8">
        <f t="shared" si="10"/>
        <v>9.0786819098856761E-2</v>
      </c>
      <c r="F26" s="9">
        <f t="shared" si="10"/>
        <v>0.11564775987640698</v>
      </c>
      <c r="G26" s="8"/>
      <c r="H26" s="8"/>
      <c r="I26" s="8"/>
      <c r="J26" s="9"/>
      <c r="K26" s="8"/>
      <c r="L26" s="8"/>
      <c r="M26" s="8"/>
      <c r="N26" s="9"/>
      <c r="O26" s="8"/>
      <c r="P26" s="8"/>
      <c r="Q26" s="8"/>
      <c r="R26" s="9"/>
      <c r="S26" s="9">
        <f>IF(S25&lt;&gt;0,S24/S25,0)</f>
        <v>0.11564775987640698</v>
      </c>
    </row>
    <row r="27" spans="1:19" ht="28.8" x14ac:dyDescent="0.3">
      <c r="A27" s="1" t="s">
        <v>21</v>
      </c>
      <c r="B27" s="5" t="s">
        <v>25</v>
      </c>
      <c r="C27" s="5">
        <v>51</v>
      </c>
      <c r="D27" s="5">
        <v>59</v>
      </c>
      <c r="E27" s="5">
        <v>51</v>
      </c>
      <c r="F27" s="6">
        <v>161</v>
      </c>
      <c r="G27" s="5"/>
      <c r="H27" s="5"/>
      <c r="I27" s="5"/>
      <c r="J27" s="6"/>
      <c r="K27" s="5"/>
      <c r="L27" s="5"/>
      <c r="M27" s="5"/>
      <c r="N27" s="6"/>
      <c r="O27" s="5"/>
      <c r="P27" s="5"/>
      <c r="Q27" s="5"/>
      <c r="R27" s="6"/>
      <c r="S27" s="6">
        <f t="shared" si="9"/>
        <v>161</v>
      </c>
    </row>
    <row r="28" spans="1:19" x14ac:dyDescent="0.3">
      <c r="A28" s="1" t="s">
        <v>21</v>
      </c>
      <c r="B28" s="7" t="s">
        <v>26</v>
      </c>
      <c r="C28" s="8">
        <f t="shared" ref="C28:F28" si="11">IF(C25&lt;&gt;0,C27/C25,0)</f>
        <v>3.2755298651252408E-2</v>
      </c>
      <c r="D28" s="8">
        <f t="shared" si="11"/>
        <v>3.9677202420981841E-2</v>
      </c>
      <c r="E28" s="8">
        <f t="shared" si="11"/>
        <v>3.429724277067922E-2</v>
      </c>
      <c r="F28" s="9">
        <f t="shared" si="11"/>
        <v>3.553299492385787E-2</v>
      </c>
      <c r="G28" s="8"/>
      <c r="H28" s="8"/>
      <c r="I28" s="8"/>
      <c r="J28" s="9"/>
      <c r="K28" s="8"/>
      <c r="L28" s="8"/>
      <c r="M28" s="8"/>
      <c r="N28" s="9"/>
      <c r="O28" s="8"/>
      <c r="P28" s="8"/>
      <c r="Q28" s="8"/>
      <c r="R28" s="9"/>
      <c r="S28" s="9">
        <f>IF(S25&lt;&gt;0,S27/S25,0)</f>
        <v>3.553299492385787E-2</v>
      </c>
    </row>
    <row r="30" spans="1:19" x14ac:dyDescent="0.3">
      <c r="A30" s="4" t="s">
        <v>30</v>
      </c>
      <c r="B30" s="5" t="s">
        <v>20</v>
      </c>
      <c r="C30" s="5">
        <v>89</v>
      </c>
      <c r="D30" s="5">
        <v>88</v>
      </c>
      <c r="E30" s="5">
        <v>88</v>
      </c>
      <c r="F30" s="6">
        <v>265</v>
      </c>
      <c r="G30" s="5"/>
      <c r="H30" s="5"/>
      <c r="I30" s="5"/>
      <c r="J30" s="6"/>
      <c r="K30" s="5"/>
      <c r="L30" s="5"/>
      <c r="M30" s="5"/>
      <c r="N30" s="6"/>
      <c r="O30" s="5"/>
      <c r="P30" s="5"/>
      <c r="Q30" s="5"/>
      <c r="R30" s="6"/>
      <c r="S30" s="6">
        <f>F30+J30+N30+R30</f>
        <v>265</v>
      </c>
    </row>
    <row r="31" spans="1:19" ht="43.2" x14ac:dyDescent="0.3">
      <c r="A31" s="1" t="s">
        <v>21</v>
      </c>
      <c r="B31" s="5" t="s">
        <v>22</v>
      </c>
      <c r="C31" s="5">
        <v>365</v>
      </c>
      <c r="D31" s="5">
        <v>165</v>
      </c>
      <c r="E31" s="5">
        <v>165</v>
      </c>
      <c r="F31" s="6">
        <v>695</v>
      </c>
      <c r="G31" s="5"/>
      <c r="H31" s="5"/>
      <c r="I31" s="5"/>
      <c r="J31" s="6"/>
      <c r="K31" s="5"/>
      <c r="L31" s="5"/>
      <c r="M31" s="5"/>
      <c r="N31" s="6"/>
      <c r="O31" s="5"/>
      <c r="P31" s="5"/>
      <c r="Q31" s="5"/>
      <c r="R31" s="6"/>
      <c r="S31" s="6">
        <f>F31+J31+N31+R31</f>
        <v>695</v>
      </c>
    </row>
    <row r="32" spans="1:19" ht="28.8" x14ac:dyDescent="0.3">
      <c r="A32" s="1" t="s">
        <v>21</v>
      </c>
      <c r="B32" s="5" t="s">
        <v>23</v>
      </c>
      <c r="C32" s="5">
        <v>1945</v>
      </c>
      <c r="D32" s="5">
        <v>1836</v>
      </c>
      <c r="E32" s="5">
        <v>1835</v>
      </c>
      <c r="F32" s="6">
        <v>5616</v>
      </c>
      <c r="G32" s="5"/>
      <c r="H32" s="5"/>
      <c r="I32" s="5"/>
      <c r="J32" s="6"/>
      <c r="K32" s="5"/>
      <c r="L32" s="5"/>
      <c r="M32" s="5"/>
      <c r="N32" s="6"/>
      <c r="O32" s="5"/>
      <c r="P32" s="5"/>
      <c r="Q32" s="5"/>
      <c r="R32" s="6"/>
      <c r="S32" s="6">
        <f t="shared" ref="S32:S34" si="12">F32+J32+N32+R32</f>
        <v>5616</v>
      </c>
    </row>
    <row r="33" spans="1:19" x14ac:dyDescent="0.3">
      <c r="A33" s="1" t="s">
        <v>21</v>
      </c>
      <c r="B33" s="7" t="s">
        <v>24</v>
      </c>
      <c r="C33" s="8">
        <f t="shared" ref="C33:F33" si="13">IF(C32&lt;&gt;0,C31/C32,0)</f>
        <v>0.18766066838046272</v>
      </c>
      <c r="D33" s="8">
        <f t="shared" si="13"/>
        <v>8.9869281045751634E-2</v>
      </c>
      <c r="E33" s="8">
        <f t="shared" si="13"/>
        <v>8.9918256130790186E-2</v>
      </c>
      <c r="F33" s="9">
        <f t="shared" si="13"/>
        <v>0.12375356125356125</v>
      </c>
      <c r="G33" s="8"/>
      <c r="H33" s="8"/>
      <c r="I33" s="8"/>
      <c r="J33" s="9"/>
      <c r="K33" s="8"/>
      <c r="L33" s="8"/>
      <c r="M33" s="8"/>
      <c r="N33" s="9"/>
      <c r="O33" s="8"/>
      <c r="P33" s="8"/>
      <c r="Q33" s="8"/>
      <c r="R33" s="9"/>
      <c r="S33" s="9">
        <f>IF(S32&lt;&gt;0,S31/S32,0)</f>
        <v>0.12375356125356125</v>
      </c>
    </row>
    <row r="34" spans="1:19" ht="28.8" x14ac:dyDescent="0.3">
      <c r="A34" s="1" t="s">
        <v>21</v>
      </c>
      <c r="B34" s="5" t="s">
        <v>25</v>
      </c>
      <c r="C34" s="5">
        <v>115</v>
      </c>
      <c r="D34" s="5">
        <v>80</v>
      </c>
      <c r="E34" s="5">
        <v>89</v>
      </c>
      <c r="F34" s="6">
        <v>284</v>
      </c>
      <c r="G34" s="5"/>
      <c r="H34" s="5"/>
      <c r="I34" s="5"/>
      <c r="J34" s="6"/>
      <c r="K34" s="5"/>
      <c r="L34" s="5"/>
      <c r="M34" s="5"/>
      <c r="N34" s="6"/>
      <c r="O34" s="5"/>
      <c r="P34" s="5"/>
      <c r="Q34" s="5"/>
      <c r="R34" s="6"/>
      <c r="S34" s="6">
        <f t="shared" si="12"/>
        <v>284</v>
      </c>
    </row>
    <row r="35" spans="1:19" x14ac:dyDescent="0.3">
      <c r="A35" s="1" t="s">
        <v>21</v>
      </c>
      <c r="B35" s="7" t="s">
        <v>26</v>
      </c>
      <c r="C35" s="8">
        <f t="shared" ref="C35:F35" si="14">IF(C32&lt;&gt;0,C34/C32,0)</f>
        <v>5.9125964010282778E-2</v>
      </c>
      <c r="D35" s="8">
        <f t="shared" si="14"/>
        <v>4.357298474945534E-2</v>
      </c>
      <c r="E35" s="8">
        <f t="shared" si="14"/>
        <v>4.8501362397820165E-2</v>
      </c>
      <c r="F35" s="9">
        <f t="shared" si="14"/>
        <v>5.0569800569800573E-2</v>
      </c>
      <c r="G35" s="8"/>
      <c r="H35" s="8"/>
      <c r="I35" s="8"/>
      <c r="J35" s="9"/>
      <c r="K35" s="8"/>
      <c r="L35" s="8"/>
      <c r="M35" s="8"/>
      <c r="N35" s="9"/>
      <c r="O35" s="8"/>
      <c r="P35" s="8"/>
      <c r="Q35" s="8"/>
      <c r="R35" s="9"/>
      <c r="S35" s="9">
        <f>IF(S32&lt;&gt;0,S34/S32,0)</f>
        <v>5.0569800569800573E-2</v>
      </c>
    </row>
  </sheetData>
  <mergeCells count="6">
    <mergeCell ref="A1:B1"/>
    <mergeCell ref="A2:A7"/>
    <mergeCell ref="A9:A14"/>
    <mergeCell ref="A16:A21"/>
    <mergeCell ref="A23:A28"/>
    <mergeCell ref="A30:A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8" orientation="landscape" horizontalDpi="200" verticalDpi="200" r:id="rId1"/>
  <headerFooter>
    <oddHeader>&amp;L&amp;"Verdana,Normale"&amp;9Settore Personale, Organizzazione e Relazioni sindacali&amp;R&amp;"Verdana,Normale"&amp;9Aggiornato al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1° trimestre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Nocerino Stefania</dc:creator>
  <cp:lastModifiedBy>Nocerino Stefania</cp:lastModifiedBy>
  <cp:lastPrinted>2024-04-15T14:51:12Z</cp:lastPrinted>
  <dcterms:created xsi:type="dcterms:W3CDTF">2024-04-15T14:40:30Z</dcterms:created>
  <dcterms:modified xsi:type="dcterms:W3CDTF">2024-04-15T14:53:03Z</dcterms:modified>
</cp:coreProperties>
</file>